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3 VVE\"/>
    </mc:Choice>
  </mc:AlternateContent>
  <xr:revisionPtr revIDLastSave="0" documentId="13_ncr:1_{3D015CEE-137D-4580-9A70-25275EDAF70C}" xr6:coauthVersionLast="47" xr6:coauthVersionMax="47" xr10:uidLastSave="{00000000-0000-0000-0000-000000000000}"/>
  <bookViews>
    <workbookView xWindow="-120" yWindow="-120" windowWidth="20730" windowHeight="11160" tabRatio="646" xr2:uid="{00000000-000D-0000-FFFF-FFFF00000000}"/>
  </bookViews>
  <sheets>
    <sheet name="Ayuntamientos VVE" sheetId="2" r:id="rId1"/>
    <sheet name="ENTIDAD" sheetId="20" r:id="rId2"/>
  </sheets>
  <definedNames>
    <definedName name="_xlnm.Print_Area" localSheetId="0">'Ayuntamientos VVE'!$A$1:$Y$22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2" l="1"/>
  <c r="U10" i="2"/>
  <c r="U11" i="2"/>
  <c r="U12" i="2"/>
  <c r="U13" i="2"/>
  <c r="U14" i="2"/>
  <c r="U15" i="2"/>
  <c r="U16" i="2"/>
  <c r="U17" i="2"/>
  <c r="U18" i="2"/>
  <c r="U19" i="2"/>
  <c r="U20" i="2"/>
  <c r="S9" i="2"/>
  <c r="S10" i="2"/>
  <c r="S11" i="2"/>
  <c r="S12" i="2"/>
  <c r="S13" i="2"/>
  <c r="S14" i="2"/>
  <c r="S15" i="2"/>
  <c r="S16" i="2"/>
  <c r="S17" i="2"/>
  <c r="S18" i="2"/>
  <c r="S19" i="2"/>
  <c r="S20" i="2"/>
  <c r="Q9" i="2"/>
  <c r="Q10" i="2"/>
  <c r="Q11" i="2"/>
  <c r="Q12" i="2"/>
  <c r="Q13" i="2"/>
  <c r="Q14" i="2"/>
  <c r="Q15" i="2"/>
  <c r="Q16" i="2"/>
  <c r="Q17" i="2"/>
  <c r="Q18" i="2"/>
  <c r="Q19" i="2"/>
  <c r="Q20" i="2"/>
  <c r="O9" i="2"/>
  <c r="O10" i="2"/>
  <c r="O11" i="2"/>
  <c r="O12" i="2"/>
  <c r="O13" i="2"/>
  <c r="O14" i="2"/>
  <c r="O15" i="2"/>
  <c r="O16" i="2"/>
  <c r="O17" i="2"/>
  <c r="O18" i="2"/>
  <c r="O19" i="2"/>
  <c r="O20" i="2"/>
  <c r="M9" i="2"/>
  <c r="M10" i="2"/>
  <c r="M11" i="2"/>
  <c r="M12" i="2"/>
  <c r="M13" i="2"/>
  <c r="M14" i="2"/>
  <c r="M15" i="2"/>
  <c r="M16" i="2"/>
  <c r="M17" i="2"/>
  <c r="M18" i="2"/>
  <c r="M19" i="2"/>
  <c r="M20" i="2"/>
  <c r="K9" i="2"/>
  <c r="K10" i="2"/>
  <c r="K11" i="2"/>
  <c r="K12" i="2"/>
  <c r="K13" i="2"/>
  <c r="K14" i="2"/>
  <c r="K15" i="2"/>
  <c r="K16" i="2"/>
  <c r="K17" i="2"/>
  <c r="K18" i="2"/>
  <c r="K19" i="2"/>
  <c r="K20" i="2"/>
  <c r="I9" i="2"/>
  <c r="I10" i="2"/>
  <c r="I11" i="2"/>
  <c r="I12" i="2"/>
  <c r="I13" i="2"/>
  <c r="I14" i="2"/>
  <c r="I15" i="2"/>
  <c r="I16" i="2"/>
  <c r="I17" i="2"/>
  <c r="I18" i="2"/>
  <c r="I19" i="2"/>
  <c r="I20" i="2"/>
  <c r="G9" i="2"/>
  <c r="G10" i="2"/>
  <c r="G11" i="2"/>
  <c r="G12" i="2"/>
  <c r="G13" i="2"/>
  <c r="G14" i="2"/>
  <c r="G15" i="2"/>
  <c r="G16" i="2"/>
  <c r="G17" i="2"/>
  <c r="G18" i="2"/>
  <c r="G19" i="2"/>
  <c r="G20" i="2"/>
  <c r="E9" i="2"/>
  <c r="E10" i="2"/>
  <c r="E11" i="2"/>
  <c r="E12" i="2"/>
  <c r="E13" i="2"/>
  <c r="E14" i="2"/>
  <c r="E15" i="2"/>
  <c r="E16" i="2"/>
  <c r="E17" i="2"/>
  <c r="E18" i="2"/>
  <c r="E19" i="2"/>
  <c r="E20" i="2"/>
  <c r="W12" i="2"/>
  <c r="Y9" i="2"/>
  <c r="Y10" i="2"/>
  <c r="Y11" i="2"/>
  <c r="Y12" i="2"/>
  <c r="Y13" i="2"/>
  <c r="Y14" i="2"/>
  <c r="Y15" i="2"/>
  <c r="Y16" i="2"/>
  <c r="Y17" i="2"/>
  <c r="Y18" i="2"/>
  <c r="Y19" i="2"/>
  <c r="Y20" i="2"/>
  <c r="Y8" i="2"/>
  <c r="U8" i="2"/>
  <c r="S8" i="2"/>
  <c r="Q8" i="2"/>
  <c r="O8" i="2"/>
  <c r="M8" i="2"/>
  <c r="K8" i="2"/>
  <c r="I8" i="2"/>
  <c r="G8" i="2"/>
  <c r="E8" i="2"/>
  <c r="C9" i="2"/>
  <c r="C10" i="2"/>
  <c r="C11" i="2"/>
  <c r="C12" i="2"/>
  <c r="C13" i="2"/>
  <c r="C14" i="2"/>
  <c r="C15" i="2"/>
  <c r="C16" i="2"/>
  <c r="C17" i="2"/>
  <c r="C18" i="2"/>
  <c r="C19" i="2"/>
  <c r="C20" i="2"/>
  <c r="C8" i="2"/>
  <c r="D21" i="2" l="1"/>
  <c r="F21" i="2"/>
  <c r="H21" i="2"/>
  <c r="J21" i="2"/>
  <c r="L21" i="2"/>
  <c r="N21" i="2"/>
  <c r="P21" i="2"/>
  <c r="R21" i="2"/>
  <c r="T21" i="2"/>
  <c r="V21" i="2"/>
  <c r="B21" i="2"/>
  <c r="E21" i="2" l="1"/>
  <c r="X21" i="2"/>
  <c r="Y21" i="2" s="1"/>
  <c r="C21" i="20"/>
  <c r="D19" i="20" s="1"/>
  <c r="W21" i="2" l="1"/>
  <c r="G21" i="2"/>
  <c r="S21" i="2"/>
  <c r="O21" i="2"/>
  <c r="M21" i="2"/>
  <c r="Q21" i="2"/>
  <c r="I21" i="2"/>
  <c r="U21" i="2"/>
  <c r="K21" i="2"/>
  <c r="C21" i="2"/>
  <c r="D14" i="20"/>
  <c r="D17" i="20"/>
  <c r="D11" i="20"/>
  <c r="D12" i="20"/>
  <c r="D13" i="20"/>
  <c r="D18" i="20"/>
  <c r="D21" i="20"/>
  <c r="D15" i="20"/>
  <c r="D10" i="20"/>
  <c r="D16" i="20"/>
  <c r="D9" i="20"/>
</calcChain>
</file>

<file path=xl/sharedStrings.xml><?xml version="1.0" encoding="utf-8"?>
<sst xmlns="http://schemas.openxmlformats.org/spreadsheetml/2006/main" count="59" uniqueCount="33">
  <si>
    <t>TOTAL</t>
  </si>
  <si>
    <t>Campeche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</si>
  <si>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</si>
  <si>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</si>
  <si>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</si>
  <si>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</si>
  <si>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</si>
  <si>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</si>
  <si>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</si>
  <si>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</si>
  <si>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</si>
  <si>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</si>
  <si>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Dzitbalché</t>
  </si>
  <si>
    <t>Seybaplaya</t>
  </si>
  <si>
    <t>PARTIDO</t>
  </si>
  <si>
    <t>RESULTADOS</t>
  </si>
  <si>
    <t>% DE VOTACIÓN</t>
  </si>
  <si>
    <t>CANDIDATOS/AS INDEPENDIENTES</t>
  </si>
  <si>
    <t>PORCENTAJE DE VOTACIÓN VÁLIDA EMITIDA</t>
  </si>
  <si>
    <t>* Votación Válida Emitida (VVE). Votación Total Emitida (VTE) menos votos nulos y los votos a favor de candidatos/as no registrados/as.</t>
  </si>
  <si>
    <t>VVE</t>
  </si>
  <si>
    <t>INSTITUTO ELECTORAL DEL ESTADO DE CAMPECHE</t>
  </si>
  <si>
    <t>VOTACIÓN VÁLIDA EMITIDA*</t>
  </si>
  <si>
    <t>%</t>
  </si>
  <si>
    <t>AYUNTAMIENTO</t>
  </si>
  <si>
    <t>VOTACIÓN VÁLIDA EMITIDA DE LA ELECCIÓN PARA LOS AYUNTAMIENTOS</t>
  </si>
  <si>
    <t>ELECCIÓN DE AYUNTAMIENTOS COMO UNIDAD</t>
  </si>
  <si>
    <t>PROCESO ELECTORAL ESTATAL ORDINARIO 2021</t>
  </si>
  <si>
    <t>Con base en el Acuerdo CG/92/2021</t>
  </si>
  <si>
    <t>VOTOS</t>
  </si>
  <si>
    <t>CANDIDATOS/AS INDEPENDIENTES*</t>
  </si>
  <si>
    <t>Candidatura Independiente para el H. Ayuntamiento de Hecelchakán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</si>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</sst>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sz val="7"/>
      <name val="Arial"/>
      <family val="2"/>
    </font>
    <font>
      <sz val="5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1"/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3" fontId="14" fillId="0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7" fillId="3" borderId="9" xfId="0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3" fontId="17" fillId="0" borderId="6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center" vertical="center" wrapText="1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20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image" Target="../media/image8.jpeg"/><Relationship Id="rId7" Type="http://schemas.openxmlformats.org/officeDocument/2006/relationships/image" Target="../media/image10.jpeg"/><Relationship Id="rId12" Type="http://schemas.openxmlformats.org/officeDocument/2006/relationships/image" Target="../media/image11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2.jpeg"/><Relationship Id="rId11" Type="http://schemas.openxmlformats.org/officeDocument/2006/relationships/image" Target="../media/image12.png"/><Relationship Id="rId5" Type="http://schemas.openxmlformats.org/officeDocument/2006/relationships/image" Target="../media/image14.jpeg"/><Relationship Id="rId10" Type="http://schemas.openxmlformats.org/officeDocument/2006/relationships/image" Target="../media/image5.jpeg"/><Relationship Id="rId4" Type="http://schemas.openxmlformats.org/officeDocument/2006/relationships/image" Target="../media/image9.jpeg"/><Relationship Id="rId9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239186</xdr:colOff>
      <xdr:row>5</xdr:row>
      <xdr:rowOff>49738</xdr:rowOff>
    </xdr:from>
    <xdr:to>
      <xdr:col>10</xdr:col>
      <xdr:colOff>117338</xdr:colOff>
      <xdr:row>5</xdr:row>
      <xdr:rowOff>375565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3961" y="1068913"/>
          <a:ext cx="325827" cy="325827"/>
        </a:xfrm>
        <a:prstGeom prst="rect">
          <a:avLst/>
        </a:prstGeom>
      </xdr:spPr>
    </xdr:pic>
    <xdr:clientData/>
  </xdr:twoCellAnchor>
  <xdr:twoCellAnchor editAs="oneCell">
    <xdr:from>
      <xdr:col>11</xdr:col>
      <xdr:colOff>239186</xdr:colOff>
      <xdr:row>5</xdr:row>
      <xdr:rowOff>49738</xdr:rowOff>
    </xdr:from>
    <xdr:to>
      <xdr:col>12</xdr:col>
      <xdr:colOff>117393</xdr:colOff>
      <xdr:row>5</xdr:row>
      <xdr:rowOff>375620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40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15</xdr:col>
      <xdr:colOff>239186</xdr:colOff>
      <xdr:row>5</xdr:row>
      <xdr:rowOff>49738</xdr:rowOff>
    </xdr:from>
    <xdr:to>
      <xdr:col>16</xdr:col>
      <xdr:colOff>117393</xdr:colOff>
      <xdr:row>5</xdr:row>
      <xdr:rowOff>375620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42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17</xdr:col>
      <xdr:colOff>239186</xdr:colOff>
      <xdr:row>5</xdr:row>
      <xdr:rowOff>49738</xdr:rowOff>
    </xdr:from>
    <xdr:to>
      <xdr:col>18</xdr:col>
      <xdr:colOff>117393</xdr:colOff>
      <xdr:row>5</xdr:row>
      <xdr:rowOff>375620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3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19</xdr:col>
      <xdr:colOff>239186</xdr:colOff>
      <xdr:row>5</xdr:row>
      <xdr:rowOff>49738</xdr:rowOff>
    </xdr:from>
    <xdr:to>
      <xdr:col>20</xdr:col>
      <xdr:colOff>117393</xdr:colOff>
      <xdr:row>5</xdr:row>
      <xdr:rowOff>375620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4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</xdr:col>
      <xdr:colOff>258236</xdr:colOff>
      <xdr:row>5</xdr:row>
      <xdr:rowOff>49738</xdr:rowOff>
    </xdr:from>
    <xdr:to>
      <xdr:col>2</xdr:col>
      <xdr:colOff>136443</xdr:colOff>
      <xdr:row>5</xdr:row>
      <xdr:rowOff>375620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1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3</xdr:col>
      <xdr:colOff>239186</xdr:colOff>
      <xdr:row>5</xdr:row>
      <xdr:rowOff>49738</xdr:rowOff>
    </xdr:from>
    <xdr:to>
      <xdr:col>4</xdr:col>
      <xdr:colOff>117393</xdr:colOff>
      <xdr:row>5</xdr:row>
      <xdr:rowOff>375620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6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5</xdr:col>
      <xdr:colOff>239186</xdr:colOff>
      <xdr:row>5</xdr:row>
      <xdr:rowOff>49738</xdr:rowOff>
    </xdr:from>
    <xdr:to>
      <xdr:col>6</xdr:col>
      <xdr:colOff>117393</xdr:colOff>
      <xdr:row>5</xdr:row>
      <xdr:rowOff>375620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37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7</xdr:col>
      <xdr:colOff>239186</xdr:colOff>
      <xdr:row>5</xdr:row>
      <xdr:rowOff>49738</xdr:rowOff>
    </xdr:from>
    <xdr:to>
      <xdr:col>8</xdr:col>
      <xdr:colOff>117393</xdr:colOff>
      <xdr:row>5</xdr:row>
      <xdr:rowOff>375620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38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13</xdr:col>
      <xdr:colOff>239186</xdr:colOff>
      <xdr:row>5</xdr:row>
      <xdr:rowOff>49738</xdr:rowOff>
    </xdr:from>
    <xdr:to>
      <xdr:col>14</xdr:col>
      <xdr:colOff>117393</xdr:colOff>
      <xdr:row>5</xdr:row>
      <xdr:rowOff>375620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161" y="106891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23</xdr:col>
      <xdr:colOff>45237</xdr:colOff>
      <xdr:row>0</xdr:row>
      <xdr:rowOff>66675</xdr:rowOff>
    </xdr:from>
    <xdr:to>
      <xdr:col>24</xdr:col>
      <xdr:colOff>410275</xdr:colOff>
      <xdr:row>2</xdr:row>
      <xdr:rowOff>114300</xdr:rowOff>
    </xdr:to>
    <xdr:pic>
      <xdr:nvPicPr>
        <xdr:cNvPr id="22" name="2 Imagen" descr="LOGO 7 CIRCULOS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9560712" y="66675"/>
          <a:ext cx="812713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30480</xdr:rowOff>
    </xdr:from>
    <xdr:to>
      <xdr:col>0</xdr:col>
      <xdr:colOff>479400</xdr:colOff>
      <xdr:row>2</xdr:row>
      <xdr:rowOff>123825</xdr:rowOff>
    </xdr:to>
    <xdr:pic>
      <xdr:nvPicPr>
        <xdr:cNvPr id="23" name="1 Imagen" descr="Escudo Campeche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76200" y="30480"/>
          <a:ext cx="403200" cy="53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80595</xdr:colOff>
      <xdr:row>21</xdr:row>
      <xdr:rowOff>58796</xdr:rowOff>
    </xdr:from>
    <xdr:to>
      <xdr:col>5</xdr:col>
      <xdr:colOff>241424</xdr:colOff>
      <xdr:row>21</xdr:row>
      <xdr:rowOff>219625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903" y="4264450"/>
          <a:ext cx="160829" cy="160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8</xdr:row>
      <xdr:rowOff>28575</xdr:rowOff>
    </xdr:from>
    <xdr:to>
      <xdr:col>1</xdr:col>
      <xdr:colOff>592860</xdr:colOff>
      <xdr:row>8</xdr:row>
      <xdr:rowOff>354735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5430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28575</xdr:rowOff>
    </xdr:from>
    <xdr:to>
      <xdr:col>1</xdr:col>
      <xdr:colOff>592860</xdr:colOff>
      <xdr:row>9</xdr:row>
      <xdr:rowOff>354735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9145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28575</xdr:rowOff>
    </xdr:from>
    <xdr:to>
      <xdr:col>1</xdr:col>
      <xdr:colOff>592860</xdr:colOff>
      <xdr:row>10</xdr:row>
      <xdr:rowOff>354735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2860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28575</xdr:rowOff>
    </xdr:from>
    <xdr:to>
      <xdr:col>1</xdr:col>
      <xdr:colOff>592860</xdr:colOff>
      <xdr:row>11</xdr:row>
      <xdr:rowOff>354735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6574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12</xdr:row>
      <xdr:rowOff>28575</xdr:rowOff>
    </xdr:from>
    <xdr:to>
      <xdr:col>1</xdr:col>
      <xdr:colOff>594300</xdr:colOff>
      <xdr:row>12</xdr:row>
      <xdr:rowOff>356175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028950"/>
          <a:ext cx="327600" cy="32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</xdr:row>
      <xdr:rowOff>28575</xdr:rowOff>
    </xdr:from>
    <xdr:to>
      <xdr:col>1</xdr:col>
      <xdr:colOff>592860</xdr:colOff>
      <xdr:row>13</xdr:row>
      <xdr:rowOff>354735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4004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28575</xdr:rowOff>
    </xdr:from>
    <xdr:to>
      <xdr:col>1</xdr:col>
      <xdr:colOff>592860</xdr:colOff>
      <xdr:row>14</xdr:row>
      <xdr:rowOff>354735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7719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15</xdr:row>
      <xdr:rowOff>28575</xdr:rowOff>
    </xdr:from>
    <xdr:to>
      <xdr:col>1</xdr:col>
      <xdr:colOff>592860</xdr:colOff>
      <xdr:row>15</xdr:row>
      <xdr:rowOff>354735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1433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16</xdr:row>
      <xdr:rowOff>28575</xdr:rowOff>
    </xdr:from>
    <xdr:to>
      <xdr:col>1</xdr:col>
      <xdr:colOff>592860</xdr:colOff>
      <xdr:row>16</xdr:row>
      <xdr:rowOff>354735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5148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17</xdr:row>
      <xdr:rowOff>28575</xdr:rowOff>
    </xdr:from>
    <xdr:to>
      <xdr:col>1</xdr:col>
      <xdr:colOff>592860</xdr:colOff>
      <xdr:row>17</xdr:row>
      <xdr:rowOff>354735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8863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172318</xdr:rowOff>
    </xdr:to>
    <xdr:pic>
      <xdr:nvPicPr>
        <xdr:cNvPr id="12" name="1 Imagen" descr="Escudo Campeche-chico.bmp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118327</xdr:rowOff>
    </xdr:to>
    <xdr:pic>
      <xdr:nvPicPr>
        <xdr:cNvPr id="13" name="2 Imagen" descr="LOGO 7 CIRCULOS-chico.BMP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0341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30480</xdr:rowOff>
    </xdr:from>
    <xdr:to>
      <xdr:col>0</xdr:col>
      <xdr:colOff>479400</xdr:colOff>
      <xdr:row>3</xdr:row>
      <xdr:rowOff>25845</xdr:rowOff>
    </xdr:to>
    <xdr:pic>
      <xdr:nvPicPr>
        <xdr:cNvPr id="15" name="1 Imagen" descr="Escudo Campeche-chico.bmp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76200" y="30480"/>
          <a:ext cx="403200" cy="56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22"/>
  <sheetViews>
    <sheetView tabSelected="1" view="pageBreakPreview" zoomScaleNormal="100" zoomScaleSheetLayoutView="100" workbookViewId="0">
      <selection activeCell="A5" sqref="A5"/>
    </sheetView>
  </sheetViews>
  <sheetFormatPr baseColWidth="10" defaultColWidth="8.85546875" defaultRowHeight="14.25"/>
  <cols>
    <col min="1" max="1" width="10.7109375" style="23" bestFit="1" customWidth="1"/>
    <col min="2" max="2" width="6.7109375" style="23" customWidth="1"/>
    <col min="3" max="3" width="5.28515625" style="23" customWidth="1"/>
    <col min="4" max="4" width="6.7109375" style="23" customWidth="1"/>
    <col min="5" max="5" width="5.28515625" style="23" customWidth="1"/>
    <col min="6" max="6" width="6.7109375" style="23" customWidth="1"/>
    <col min="7" max="7" width="5.28515625" style="23" customWidth="1"/>
    <col min="8" max="8" width="6.7109375" style="23" customWidth="1"/>
    <col min="9" max="9" width="5.28515625" style="23" customWidth="1"/>
    <col min="10" max="10" width="6.7109375" style="23" customWidth="1"/>
    <col min="11" max="11" width="5.28515625" style="23" customWidth="1"/>
    <col min="12" max="12" width="6.7109375" style="23" customWidth="1"/>
    <col min="13" max="13" width="5.28515625" style="23" customWidth="1"/>
    <col min="14" max="14" width="6.7109375" style="23" customWidth="1"/>
    <col min="15" max="15" width="5.28515625" style="23" customWidth="1"/>
    <col min="16" max="16" width="6.7109375" style="23" customWidth="1"/>
    <col min="17" max="17" width="5.28515625" style="23" customWidth="1"/>
    <col min="18" max="18" width="6.7109375" style="23" customWidth="1"/>
    <col min="19" max="19" width="5.28515625" style="23" customWidth="1"/>
    <col min="20" max="20" width="6.7109375" style="23" customWidth="1"/>
    <col min="21" max="21" width="5.28515625" style="23" customWidth="1"/>
    <col min="22" max="22" width="6.7109375" style="23" customWidth="1"/>
    <col min="23" max="23" width="5.28515625" style="23" customWidth="1"/>
    <col min="24" max="24" width="6.7109375" style="23" customWidth="1"/>
    <col min="25" max="25" width="7.42578125" style="23" customWidth="1"/>
    <col min="26" max="16384" width="8.85546875" style="23"/>
  </cols>
  <sheetData>
    <row r="1" spans="1:39" s="19" customFormat="1" ht="17.25" customHeight="1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</row>
    <row r="2" spans="1:39" s="19" customFormat="1" ht="17.25" customHeight="1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18"/>
    </row>
    <row r="3" spans="1:39" s="19" customFormat="1" ht="17.25" customHeight="1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18"/>
      <c r="AL3" s="21"/>
      <c r="AM3" s="18"/>
    </row>
    <row r="4" spans="1:39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22"/>
      <c r="AA4" s="22"/>
    </row>
    <row r="5" spans="1:39">
      <c r="X5" s="30"/>
      <c r="Y5" s="30" t="s">
        <v>28</v>
      </c>
    </row>
    <row r="6" spans="1:39" ht="33.75" customHeight="1">
      <c r="A6" s="43" t="s">
        <v>24</v>
      </c>
      <c r="B6" s="41"/>
      <c r="C6" s="42"/>
      <c r="D6" s="41"/>
      <c r="E6" s="48"/>
      <c r="F6" s="41"/>
      <c r="G6" s="48"/>
      <c r="H6" s="41"/>
      <c r="I6" s="48"/>
      <c r="J6" s="41"/>
      <c r="K6" s="48"/>
      <c r="L6" s="41"/>
      <c r="M6" s="48"/>
      <c r="N6" s="41"/>
      <c r="O6" s="48"/>
      <c r="P6" s="41"/>
      <c r="Q6" s="48"/>
      <c r="R6" s="41"/>
      <c r="S6" s="48"/>
      <c r="T6" s="41"/>
      <c r="U6" s="48"/>
      <c r="V6" s="44" t="s">
        <v>30</v>
      </c>
      <c r="W6" s="45"/>
      <c r="X6" s="46" t="s">
        <v>20</v>
      </c>
      <c r="Y6" s="47"/>
    </row>
    <row r="7" spans="1:39">
      <c r="A7" s="43"/>
      <c r="B7" s="27" t="s">
        <v>29</v>
      </c>
      <c r="C7" s="31" t="s">
        <v>23</v>
      </c>
      <c r="D7" s="27" t="s">
        <v>29</v>
      </c>
      <c r="E7" s="28" t="s">
        <v>23</v>
      </c>
      <c r="F7" s="27" t="s">
        <v>29</v>
      </c>
      <c r="G7" s="28" t="s">
        <v>23</v>
      </c>
      <c r="H7" s="27" t="s">
        <v>29</v>
      </c>
      <c r="I7" s="28" t="s">
        <v>23</v>
      </c>
      <c r="J7" s="27" t="s">
        <v>29</v>
      </c>
      <c r="K7" s="28" t="s">
        <v>23</v>
      </c>
      <c r="L7" s="27" t="s">
        <v>29</v>
      </c>
      <c r="M7" s="28" t="s">
        <v>23</v>
      </c>
      <c r="N7" s="27" t="s">
        <v>29</v>
      </c>
      <c r="O7" s="28" t="s">
        <v>23</v>
      </c>
      <c r="P7" s="27" t="s">
        <v>29</v>
      </c>
      <c r="Q7" s="28" t="s">
        <v>23</v>
      </c>
      <c r="R7" s="27" t="s">
        <v>29</v>
      </c>
      <c r="S7" s="28" t="s">
        <v>23</v>
      </c>
      <c r="T7" s="27" t="s">
        <v>29</v>
      </c>
      <c r="U7" s="28" t="s">
        <v>23</v>
      </c>
      <c r="V7" s="27" t="s">
        <v>29</v>
      </c>
      <c r="W7" s="28" t="s">
        <v>23</v>
      </c>
      <c r="X7" s="27" t="s">
        <v>29</v>
      </c>
      <c r="Y7" s="28" t="s">
        <v>23</v>
      </c>
    </row>
    <row r="8" spans="1:39">
      <c r="A8" s="26" t="s">
        <v>1</v>
      </c>
      <c r="B8" s="29">
        <v>6359</v>
      </c>
      <c r="C8" s="35">
        <f>B8/$X8</f>
        <v>4.8639263259343112E-2</v>
      </c>
      <c r="D8" s="29">
        <v>28846</v>
      </c>
      <c r="E8" s="35">
        <f>D8/$X8</f>
        <v>0.22063975278801878</v>
      </c>
      <c r="F8" s="29">
        <v>1368</v>
      </c>
      <c r="G8" s="35">
        <f>F8/$X8</f>
        <v>1.0463675442488029E-2</v>
      </c>
      <c r="H8" s="29">
        <v>1672</v>
      </c>
      <c r="I8" s="35">
        <f>H8/$X8</f>
        <v>1.2788936651929813E-2</v>
      </c>
      <c r="J8" s="29">
        <v>1594</v>
      </c>
      <c r="K8" s="35">
        <f>J8/$X8</f>
        <v>1.2192323578454619E-2</v>
      </c>
      <c r="L8" s="29">
        <v>50089</v>
      </c>
      <c r="M8" s="35">
        <f>L8/$X8</f>
        <v>0.38312502868332082</v>
      </c>
      <c r="N8" s="29">
        <v>38684</v>
      </c>
      <c r="O8" s="35">
        <f>N8/$X8</f>
        <v>0.29588948890146705</v>
      </c>
      <c r="P8" s="29">
        <v>859</v>
      </c>
      <c r="Q8" s="35">
        <f>P8/$X8</f>
        <v>6.5703926937845155E-3</v>
      </c>
      <c r="R8" s="29">
        <v>746</v>
      </c>
      <c r="S8" s="35">
        <f>R8/$X8</f>
        <v>5.7060686258012206E-3</v>
      </c>
      <c r="T8" s="29">
        <v>521</v>
      </c>
      <c r="U8" s="35">
        <f>T8/$X8</f>
        <v>3.9850693753920056E-3</v>
      </c>
      <c r="V8" s="32"/>
      <c r="W8" s="33"/>
      <c r="X8" s="29">
        <v>130738</v>
      </c>
      <c r="Y8" s="35">
        <f>X8/$X8</f>
        <v>1</v>
      </c>
    </row>
    <row r="9" spans="1:39">
      <c r="A9" s="26" t="s">
        <v>2</v>
      </c>
      <c r="B9" s="24">
        <v>665</v>
      </c>
      <c r="C9" s="35">
        <f t="shared" ref="C9:C21" si="0">B9/$X9</f>
        <v>2.771064255354613E-2</v>
      </c>
      <c r="D9" s="24">
        <v>7471</v>
      </c>
      <c r="E9" s="35">
        <f t="shared" ref="E9:E21" si="1">D9/$X9</f>
        <v>0.31131760980081674</v>
      </c>
      <c r="F9" s="24">
        <v>418</v>
      </c>
      <c r="G9" s="35">
        <f t="shared" ref="G9:G21" si="2">F9/$X9</f>
        <v>1.7418118176514709E-2</v>
      </c>
      <c r="H9" s="24">
        <v>202</v>
      </c>
      <c r="I9" s="35">
        <f t="shared" ref="I9:I21" si="3">H9/$X9</f>
        <v>8.4173681140095012E-3</v>
      </c>
      <c r="J9" s="24">
        <v>418</v>
      </c>
      <c r="K9" s="35">
        <f t="shared" ref="K9:K21" si="4">J9/$X9</f>
        <v>1.7418118176514709E-2</v>
      </c>
      <c r="L9" s="24">
        <v>7433</v>
      </c>
      <c r="M9" s="35">
        <f t="shared" ref="M9:M21" si="5">L9/$X9</f>
        <v>0.30973414451204268</v>
      </c>
      <c r="N9" s="24">
        <v>5702</v>
      </c>
      <c r="O9" s="35">
        <f t="shared" ref="O9:O21" si="6">N9/$X9</f>
        <v>0.23760313359446619</v>
      </c>
      <c r="P9" s="24">
        <v>147</v>
      </c>
      <c r="Q9" s="35">
        <f t="shared" ref="Q9:Q21" si="7">P9/$X9</f>
        <v>6.1255104592049334E-3</v>
      </c>
      <c r="R9" s="24">
        <v>340</v>
      </c>
      <c r="S9" s="35">
        <f t="shared" ref="S9:S21" si="8">R9/$X9</f>
        <v>1.4167847320610051E-2</v>
      </c>
      <c r="T9" s="24">
        <v>1202</v>
      </c>
      <c r="U9" s="35">
        <f t="shared" ref="U9:U21" si="9">T9/$X9</f>
        <v>5.0087507292274354E-2</v>
      </c>
      <c r="V9" s="25"/>
      <c r="W9" s="34"/>
      <c r="X9" s="24">
        <v>23998</v>
      </c>
      <c r="Y9" s="35">
        <f t="shared" ref="Y9:Y21" si="10">X9/$X9</f>
        <v>1</v>
      </c>
    </row>
    <row r="10" spans="1:39">
      <c r="A10" s="26" t="s">
        <v>3</v>
      </c>
      <c r="B10" s="24">
        <v>3139</v>
      </c>
      <c r="C10" s="35">
        <f t="shared" si="0"/>
        <v>3.3217282722568492E-2</v>
      </c>
      <c r="D10" s="24">
        <v>28133</v>
      </c>
      <c r="E10" s="35">
        <f t="shared" si="1"/>
        <v>0.29770685404078351</v>
      </c>
      <c r="F10" s="24">
        <v>956</v>
      </c>
      <c r="G10" s="35">
        <f t="shared" si="2"/>
        <v>1.0116509169409199E-2</v>
      </c>
      <c r="H10" s="24">
        <v>1657</v>
      </c>
      <c r="I10" s="35">
        <f t="shared" si="3"/>
        <v>1.7534577085471802E-2</v>
      </c>
      <c r="J10" s="24">
        <v>1151</v>
      </c>
      <c r="K10" s="35">
        <f t="shared" si="4"/>
        <v>1.2180023069027185E-2</v>
      </c>
      <c r="L10" s="24">
        <v>10734</v>
      </c>
      <c r="M10" s="35">
        <f t="shared" si="5"/>
        <v>0.11358850358204849</v>
      </c>
      <c r="N10" s="24">
        <v>47030</v>
      </c>
      <c r="O10" s="35">
        <f t="shared" si="6"/>
        <v>0.49767722409760951</v>
      </c>
      <c r="P10" s="24">
        <v>564</v>
      </c>
      <c r="Q10" s="35">
        <f t="shared" si="7"/>
        <v>5.9683171250489424E-3</v>
      </c>
      <c r="R10" s="24">
        <v>662</v>
      </c>
      <c r="S10" s="35">
        <f t="shared" si="8"/>
        <v>7.0053651361390067E-3</v>
      </c>
      <c r="T10" s="24">
        <v>473</v>
      </c>
      <c r="U10" s="35">
        <f t="shared" si="9"/>
        <v>5.0053439718938829E-3</v>
      </c>
      <c r="V10" s="25"/>
      <c r="W10" s="34"/>
      <c r="X10" s="24">
        <v>94499</v>
      </c>
      <c r="Y10" s="35">
        <f t="shared" si="10"/>
        <v>1</v>
      </c>
    </row>
    <row r="11" spans="1:39">
      <c r="A11" s="26" t="s">
        <v>4</v>
      </c>
      <c r="B11" s="24">
        <v>1082</v>
      </c>
      <c r="C11" s="35">
        <f t="shared" si="0"/>
        <v>3.1940016530877316E-2</v>
      </c>
      <c r="D11" s="24">
        <v>10332</v>
      </c>
      <c r="E11" s="35">
        <f t="shared" si="1"/>
        <v>0.30499468650371947</v>
      </c>
      <c r="F11" s="24">
        <v>376</v>
      </c>
      <c r="G11" s="35">
        <f t="shared" si="2"/>
        <v>1.1099303341598771E-2</v>
      </c>
      <c r="H11" s="24">
        <v>1717</v>
      </c>
      <c r="I11" s="35">
        <f t="shared" si="3"/>
        <v>5.0684850631715669E-2</v>
      </c>
      <c r="J11" s="24">
        <v>229</v>
      </c>
      <c r="K11" s="35">
        <f t="shared" si="4"/>
        <v>6.7599480458141459E-3</v>
      </c>
      <c r="L11" s="24">
        <v>7131</v>
      </c>
      <c r="M11" s="35">
        <f t="shared" si="5"/>
        <v>0.21050301098122565</v>
      </c>
      <c r="N11" s="24">
        <v>12293</v>
      </c>
      <c r="O11" s="35">
        <f t="shared" si="6"/>
        <v>0.36288227653796196</v>
      </c>
      <c r="P11" s="24">
        <v>262</v>
      </c>
      <c r="Q11" s="35">
        <f t="shared" si="7"/>
        <v>7.7340890305821232E-3</v>
      </c>
      <c r="R11" s="24">
        <v>365</v>
      </c>
      <c r="S11" s="35">
        <f t="shared" si="8"/>
        <v>1.0774589680009446E-2</v>
      </c>
      <c r="T11" s="24">
        <v>89</v>
      </c>
      <c r="U11" s="35">
        <f t="shared" si="9"/>
        <v>2.6272287164954538E-3</v>
      </c>
      <c r="V11" s="25"/>
      <c r="W11" s="34"/>
      <c r="X11" s="24">
        <v>33876</v>
      </c>
      <c r="Y11" s="35">
        <f t="shared" si="10"/>
        <v>1</v>
      </c>
    </row>
    <row r="12" spans="1:39">
      <c r="A12" s="26" t="s">
        <v>5</v>
      </c>
      <c r="B12" s="24">
        <v>612</v>
      </c>
      <c r="C12" s="35">
        <f t="shared" si="0"/>
        <v>3.5703867919024558E-2</v>
      </c>
      <c r="D12" s="24">
        <v>5203</v>
      </c>
      <c r="E12" s="35">
        <f t="shared" si="1"/>
        <v>0.30354121696517122</v>
      </c>
      <c r="F12" s="24">
        <v>62</v>
      </c>
      <c r="G12" s="35">
        <f t="shared" si="2"/>
        <v>3.617058514672423E-3</v>
      </c>
      <c r="H12" s="24">
        <v>2573</v>
      </c>
      <c r="I12" s="35">
        <f t="shared" si="3"/>
        <v>0.15010792835890555</v>
      </c>
      <c r="J12" s="24">
        <v>56</v>
      </c>
      <c r="K12" s="35">
        <f t="shared" si="4"/>
        <v>3.2670205938976722E-3</v>
      </c>
      <c r="L12" s="24">
        <v>5847</v>
      </c>
      <c r="M12" s="35">
        <f t="shared" si="5"/>
        <v>0.34111195379499448</v>
      </c>
      <c r="N12" s="24">
        <v>1778</v>
      </c>
      <c r="O12" s="35">
        <f t="shared" si="6"/>
        <v>0.10372790385625109</v>
      </c>
      <c r="P12" s="24">
        <v>239</v>
      </c>
      <c r="Q12" s="35">
        <f t="shared" si="7"/>
        <v>1.3943177177527565E-2</v>
      </c>
      <c r="R12" s="24">
        <v>139</v>
      </c>
      <c r="S12" s="35">
        <f t="shared" si="8"/>
        <v>8.1092118312817221E-3</v>
      </c>
      <c r="T12" s="24">
        <v>284</v>
      </c>
      <c r="U12" s="35">
        <f t="shared" si="9"/>
        <v>1.6568461583338193E-2</v>
      </c>
      <c r="V12" s="24">
        <v>348</v>
      </c>
      <c r="W12" s="35">
        <f>V12/$X12</f>
        <v>2.0302199404935533E-2</v>
      </c>
      <c r="X12" s="24">
        <v>17141</v>
      </c>
      <c r="Y12" s="35">
        <f t="shared" si="10"/>
        <v>1</v>
      </c>
    </row>
    <row r="13" spans="1:39">
      <c r="A13" s="26" t="s">
        <v>6</v>
      </c>
      <c r="B13" s="24">
        <v>553</v>
      </c>
      <c r="C13" s="35">
        <f t="shared" si="0"/>
        <v>2.6840751346891231E-2</v>
      </c>
      <c r="D13" s="24">
        <v>8177</v>
      </c>
      <c r="E13" s="35">
        <f t="shared" si="1"/>
        <v>0.39688394893947482</v>
      </c>
      <c r="F13" s="24">
        <v>264</v>
      </c>
      <c r="G13" s="35">
        <f t="shared" si="2"/>
        <v>1.2813667912439935E-2</v>
      </c>
      <c r="H13" s="24">
        <v>914</v>
      </c>
      <c r="I13" s="35">
        <f t="shared" si="3"/>
        <v>4.4362471484735232E-2</v>
      </c>
      <c r="J13" s="24">
        <v>77</v>
      </c>
      <c r="K13" s="35">
        <f t="shared" si="4"/>
        <v>3.7373198077949813E-3</v>
      </c>
      <c r="L13" s="24">
        <v>5152</v>
      </c>
      <c r="M13" s="35">
        <f t="shared" si="5"/>
        <v>0.25006067077610056</v>
      </c>
      <c r="N13" s="24">
        <v>5178</v>
      </c>
      <c r="O13" s="35">
        <f t="shared" si="6"/>
        <v>0.25132262291899238</v>
      </c>
      <c r="P13" s="24">
        <v>81</v>
      </c>
      <c r="Q13" s="35">
        <f t="shared" si="7"/>
        <v>3.9314662913167986E-3</v>
      </c>
      <c r="R13" s="24">
        <v>167</v>
      </c>
      <c r="S13" s="35">
        <f t="shared" si="8"/>
        <v>8.1056156870358692E-3</v>
      </c>
      <c r="T13" s="24">
        <v>40</v>
      </c>
      <c r="U13" s="35">
        <f t="shared" si="9"/>
        <v>1.9414648352181721E-3</v>
      </c>
      <c r="V13" s="25"/>
      <c r="W13" s="34"/>
      <c r="X13" s="24">
        <v>20603</v>
      </c>
      <c r="Y13" s="35">
        <f t="shared" si="10"/>
        <v>1</v>
      </c>
    </row>
    <row r="14" spans="1:39">
      <c r="A14" s="26" t="s">
        <v>7</v>
      </c>
      <c r="B14" s="24">
        <v>55</v>
      </c>
      <c r="C14" s="35">
        <f t="shared" si="0"/>
        <v>9.400102546573235E-3</v>
      </c>
      <c r="D14" s="24">
        <v>2351</v>
      </c>
      <c r="E14" s="35">
        <f t="shared" si="1"/>
        <v>0.40181165612715775</v>
      </c>
      <c r="F14" s="24">
        <v>75</v>
      </c>
      <c r="G14" s="35">
        <f t="shared" si="2"/>
        <v>1.2818321654418048E-2</v>
      </c>
      <c r="H14" s="24">
        <v>1081</v>
      </c>
      <c r="I14" s="35">
        <f t="shared" si="3"/>
        <v>0.18475474277901213</v>
      </c>
      <c r="J14" s="24">
        <v>2</v>
      </c>
      <c r="K14" s="35">
        <f t="shared" si="4"/>
        <v>3.4182191078448127E-4</v>
      </c>
      <c r="L14" s="24">
        <v>679</v>
      </c>
      <c r="M14" s="35">
        <f t="shared" si="5"/>
        <v>0.1160485387113314</v>
      </c>
      <c r="N14" s="24">
        <v>1561</v>
      </c>
      <c r="O14" s="35">
        <f t="shared" si="6"/>
        <v>0.26679200136728765</v>
      </c>
      <c r="P14" s="24">
        <v>13</v>
      </c>
      <c r="Q14" s="35">
        <f t="shared" si="7"/>
        <v>2.2218424200991281E-3</v>
      </c>
      <c r="R14" s="24">
        <v>26</v>
      </c>
      <c r="S14" s="35">
        <f t="shared" si="8"/>
        <v>4.4436848401982563E-3</v>
      </c>
      <c r="T14" s="24">
        <v>8</v>
      </c>
      <c r="U14" s="35">
        <f t="shared" si="9"/>
        <v>1.3672876431379251E-3</v>
      </c>
      <c r="V14" s="25"/>
      <c r="W14" s="34"/>
      <c r="X14" s="24">
        <v>5851</v>
      </c>
      <c r="Y14" s="35">
        <f t="shared" si="10"/>
        <v>1</v>
      </c>
    </row>
    <row r="15" spans="1:39">
      <c r="A15" s="26" t="s">
        <v>8</v>
      </c>
      <c r="B15" s="24">
        <v>971</v>
      </c>
      <c r="C15" s="35">
        <f t="shared" si="0"/>
        <v>0.14627899969870442</v>
      </c>
      <c r="D15" s="24">
        <v>1635</v>
      </c>
      <c r="E15" s="35">
        <f t="shared" si="1"/>
        <v>0.24630912925579995</v>
      </c>
      <c r="F15" s="24">
        <v>84</v>
      </c>
      <c r="G15" s="35">
        <f t="shared" si="2"/>
        <v>1.2654413980114493E-2</v>
      </c>
      <c r="H15" s="24">
        <v>19</v>
      </c>
      <c r="I15" s="35">
        <f t="shared" si="3"/>
        <v>2.8623079240735162E-3</v>
      </c>
      <c r="J15" s="24">
        <v>109</v>
      </c>
      <c r="K15" s="35">
        <f t="shared" si="4"/>
        <v>1.6420608617053328E-2</v>
      </c>
      <c r="L15" s="24">
        <v>449</v>
      </c>
      <c r="M15" s="35">
        <f t="shared" si="5"/>
        <v>6.7640855679421519E-2</v>
      </c>
      <c r="N15" s="24">
        <v>2395</v>
      </c>
      <c r="O15" s="35">
        <f t="shared" si="6"/>
        <v>0.36080144621874061</v>
      </c>
      <c r="P15" s="24">
        <v>122</v>
      </c>
      <c r="Q15" s="35">
        <f t="shared" si="7"/>
        <v>1.8379029828261523E-2</v>
      </c>
      <c r="R15" s="24">
        <v>724</v>
      </c>
      <c r="S15" s="35">
        <f t="shared" si="8"/>
        <v>0.10906899668574872</v>
      </c>
      <c r="T15" s="24">
        <v>130</v>
      </c>
      <c r="U15" s="35">
        <f t="shared" si="9"/>
        <v>1.9584212112081952E-2</v>
      </c>
      <c r="V15" s="25"/>
      <c r="W15" s="34"/>
      <c r="X15" s="24">
        <v>6638</v>
      </c>
      <c r="Y15" s="35">
        <f t="shared" si="10"/>
        <v>1</v>
      </c>
    </row>
    <row r="16" spans="1:39">
      <c r="A16" s="26" t="s">
        <v>9</v>
      </c>
      <c r="B16" s="24">
        <v>2067</v>
      </c>
      <c r="C16" s="35">
        <f t="shared" si="0"/>
        <v>8.5240628479524932E-2</v>
      </c>
      <c r="D16" s="24">
        <v>4552</v>
      </c>
      <c r="E16" s="35">
        <f t="shared" si="1"/>
        <v>0.1877190811992247</v>
      </c>
      <c r="F16" s="24">
        <v>560</v>
      </c>
      <c r="G16" s="35">
        <f t="shared" si="2"/>
        <v>2.3093735824157698E-2</v>
      </c>
      <c r="H16" s="24">
        <v>351</v>
      </c>
      <c r="I16" s="35">
        <f t="shared" si="3"/>
        <v>1.447482370407027E-2</v>
      </c>
      <c r="J16" s="24">
        <v>605</v>
      </c>
      <c r="K16" s="35">
        <f t="shared" si="4"/>
        <v>2.4949482452884655E-2</v>
      </c>
      <c r="L16" s="24">
        <v>8559</v>
      </c>
      <c r="M16" s="35">
        <f t="shared" si="5"/>
        <v>0.35296300878386738</v>
      </c>
      <c r="N16" s="24">
        <v>6961</v>
      </c>
      <c r="O16" s="35">
        <f t="shared" si="6"/>
        <v>0.28706338405707454</v>
      </c>
      <c r="P16" s="24">
        <v>254</v>
      </c>
      <c r="Q16" s="35">
        <f t="shared" si="7"/>
        <v>1.0474658748814383E-2</v>
      </c>
      <c r="R16" s="24">
        <v>225</v>
      </c>
      <c r="S16" s="35">
        <f t="shared" si="8"/>
        <v>9.2787331436347889E-3</v>
      </c>
      <c r="T16" s="24">
        <v>115</v>
      </c>
      <c r="U16" s="35">
        <f t="shared" si="9"/>
        <v>4.74246360674667E-3</v>
      </c>
      <c r="V16" s="25"/>
      <c r="W16" s="34"/>
      <c r="X16" s="24">
        <v>24249</v>
      </c>
      <c r="Y16" s="35">
        <f t="shared" si="10"/>
        <v>1</v>
      </c>
    </row>
    <row r="17" spans="1:25">
      <c r="A17" s="26" t="s">
        <v>10</v>
      </c>
      <c r="B17" s="24">
        <v>6444</v>
      </c>
      <c r="C17" s="35">
        <f t="shared" si="0"/>
        <v>0.32817274393970258</v>
      </c>
      <c r="D17" s="24">
        <v>2897</v>
      </c>
      <c r="E17" s="35">
        <f t="shared" si="1"/>
        <v>0.14753513953962111</v>
      </c>
      <c r="F17" s="24">
        <v>151</v>
      </c>
      <c r="G17" s="35">
        <f t="shared" si="2"/>
        <v>7.6899572214300261E-3</v>
      </c>
      <c r="H17" s="24">
        <v>175</v>
      </c>
      <c r="I17" s="35">
        <f t="shared" si="3"/>
        <v>8.9122020778162562E-3</v>
      </c>
      <c r="J17" s="24">
        <v>161</v>
      </c>
      <c r="K17" s="35">
        <f t="shared" si="4"/>
        <v>8.1992259115909547E-3</v>
      </c>
      <c r="L17" s="24">
        <v>1497</v>
      </c>
      <c r="M17" s="35">
        <f t="shared" si="5"/>
        <v>7.6237522917091058E-2</v>
      </c>
      <c r="N17" s="24">
        <v>7739</v>
      </c>
      <c r="O17" s="35">
        <f t="shared" si="6"/>
        <v>0.39412303931554288</v>
      </c>
      <c r="P17" s="24">
        <v>277</v>
      </c>
      <c r="Q17" s="35">
        <f t="shared" si="7"/>
        <v>1.4106742717457731E-2</v>
      </c>
      <c r="R17" s="24">
        <v>193</v>
      </c>
      <c r="S17" s="35">
        <f t="shared" si="8"/>
        <v>9.828885720105927E-3</v>
      </c>
      <c r="T17" s="24">
        <v>102</v>
      </c>
      <c r="U17" s="35">
        <f t="shared" si="9"/>
        <v>5.1945406396414744E-3</v>
      </c>
      <c r="V17" s="25"/>
      <c r="W17" s="34"/>
      <c r="X17" s="24">
        <v>19636</v>
      </c>
      <c r="Y17" s="35">
        <f t="shared" si="10"/>
        <v>1</v>
      </c>
    </row>
    <row r="18" spans="1:25">
      <c r="A18" s="26" t="s">
        <v>11</v>
      </c>
      <c r="B18" s="24">
        <v>222</v>
      </c>
      <c r="C18" s="35">
        <f t="shared" si="0"/>
        <v>1.6637937495315894E-2</v>
      </c>
      <c r="D18" s="24">
        <v>3642</v>
      </c>
      <c r="E18" s="35">
        <f t="shared" si="1"/>
        <v>0.2729521097204527</v>
      </c>
      <c r="F18" s="24">
        <v>129</v>
      </c>
      <c r="G18" s="35">
        <f t="shared" si="2"/>
        <v>9.6679907067376159E-3</v>
      </c>
      <c r="H18" s="24">
        <v>649</v>
      </c>
      <c r="I18" s="35">
        <f t="shared" si="3"/>
        <v>4.8639736191261336E-2</v>
      </c>
      <c r="J18" s="24">
        <v>55</v>
      </c>
      <c r="K18" s="35">
        <f t="shared" si="4"/>
        <v>4.1220115416323163E-3</v>
      </c>
      <c r="L18" s="24">
        <v>1301</v>
      </c>
      <c r="M18" s="35">
        <f t="shared" si="5"/>
        <v>9.7504309375702619E-2</v>
      </c>
      <c r="N18" s="24">
        <v>6719</v>
      </c>
      <c r="O18" s="35">
        <f t="shared" si="6"/>
        <v>0.50355991905868247</v>
      </c>
      <c r="P18" s="24">
        <v>277</v>
      </c>
      <c r="Q18" s="35">
        <f t="shared" si="7"/>
        <v>2.0759949036948212E-2</v>
      </c>
      <c r="R18" s="24">
        <v>280</v>
      </c>
      <c r="S18" s="35">
        <f t="shared" si="8"/>
        <v>2.0984786030128159E-2</v>
      </c>
      <c r="T18" s="24">
        <v>69</v>
      </c>
      <c r="U18" s="35">
        <f t="shared" si="9"/>
        <v>5.1712508431387243E-3</v>
      </c>
      <c r="V18" s="25"/>
      <c r="W18" s="34"/>
      <c r="X18" s="24">
        <v>13343</v>
      </c>
      <c r="Y18" s="35">
        <f t="shared" si="10"/>
        <v>1</v>
      </c>
    </row>
    <row r="19" spans="1:25">
      <c r="A19" s="26" t="s">
        <v>12</v>
      </c>
      <c r="B19" s="24">
        <v>98</v>
      </c>
      <c r="C19" s="35">
        <f t="shared" si="0"/>
        <v>1.1338655559412242E-2</v>
      </c>
      <c r="D19" s="24">
        <v>2502</v>
      </c>
      <c r="E19" s="35">
        <f t="shared" si="1"/>
        <v>0.28948281846581048</v>
      </c>
      <c r="F19" s="24">
        <v>87</v>
      </c>
      <c r="G19" s="35">
        <f t="shared" si="2"/>
        <v>1.0065949323151684E-2</v>
      </c>
      <c r="H19" s="24">
        <v>1074</v>
      </c>
      <c r="I19" s="35">
        <f t="shared" si="3"/>
        <v>0.12426240888580355</v>
      </c>
      <c r="J19" s="24">
        <v>80</v>
      </c>
      <c r="K19" s="35">
        <f t="shared" si="4"/>
        <v>9.256045354622237E-3</v>
      </c>
      <c r="L19" s="24">
        <v>1371</v>
      </c>
      <c r="M19" s="35">
        <f t="shared" si="5"/>
        <v>0.15862547726483861</v>
      </c>
      <c r="N19" s="24">
        <v>3097</v>
      </c>
      <c r="O19" s="35">
        <f t="shared" si="6"/>
        <v>0.35832465579081335</v>
      </c>
      <c r="P19" s="24">
        <v>44</v>
      </c>
      <c r="Q19" s="35">
        <f t="shared" si="7"/>
        <v>5.090824945042231E-3</v>
      </c>
      <c r="R19" s="24">
        <v>163</v>
      </c>
      <c r="S19" s="35">
        <f t="shared" si="8"/>
        <v>1.8859192410042809E-2</v>
      </c>
      <c r="T19" s="24">
        <v>127</v>
      </c>
      <c r="U19" s="35">
        <f t="shared" si="9"/>
        <v>1.4693972000462803E-2</v>
      </c>
      <c r="V19" s="25"/>
      <c r="W19" s="34"/>
      <c r="X19" s="24">
        <v>8643</v>
      </c>
      <c r="Y19" s="35">
        <f t="shared" si="10"/>
        <v>1</v>
      </c>
    </row>
    <row r="20" spans="1:25">
      <c r="A20" s="26" t="s">
        <v>13</v>
      </c>
      <c r="B20" s="24">
        <v>123</v>
      </c>
      <c r="C20" s="35">
        <f t="shared" si="0"/>
        <v>1.4489339144775591E-2</v>
      </c>
      <c r="D20" s="24">
        <v>2805</v>
      </c>
      <c r="E20" s="35">
        <f t="shared" si="1"/>
        <v>0.33042761220402872</v>
      </c>
      <c r="F20" s="24">
        <v>70</v>
      </c>
      <c r="G20" s="35">
        <f t="shared" si="2"/>
        <v>8.2459653669454593E-3</v>
      </c>
      <c r="H20" s="24">
        <v>301</v>
      </c>
      <c r="I20" s="35">
        <f t="shared" si="3"/>
        <v>3.5457651077865471E-2</v>
      </c>
      <c r="J20" s="24">
        <v>439</v>
      </c>
      <c r="K20" s="35">
        <f t="shared" si="4"/>
        <v>5.1713982801272235E-2</v>
      </c>
      <c r="L20" s="24">
        <v>1674</v>
      </c>
      <c r="M20" s="35">
        <f t="shared" si="5"/>
        <v>0.19719637177523855</v>
      </c>
      <c r="N20" s="24">
        <v>2956</v>
      </c>
      <c r="O20" s="35">
        <f t="shared" si="6"/>
        <v>0.34821533749558253</v>
      </c>
      <c r="P20" s="24">
        <v>40</v>
      </c>
      <c r="Q20" s="35">
        <f t="shared" si="7"/>
        <v>4.7119802096831191E-3</v>
      </c>
      <c r="R20" s="24">
        <v>71</v>
      </c>
      <c r="S20" s="35">
        <f t="shared" si="8"/>
        <v>8.3637648721875367E-3</v>
      </c>
      <c r="T20" s="24">
        <v>10</v>
      </c>
      <c r="U20" s="35">
        <f t="shared" si="9"/>
        <v>1.1779950524207798E-3</v>
      </c>
      <c r="V20" s="25"/>
      <c r="W20" s="34"/>
      <c r="X20" s="24">
        <v>8489</v>
      </c>
      <c r="Y20" s="35">
        <f t="shared" si="10"/>
        <v>1</v>
      </c>
    </row>
    <row r="21" spans="1:25">
      <c r="A21" s="37" t="s">
        <v>0</v>
      </c>
      <c r="B21" s="36">
        <f t="shared" ref="B21:X21" si="11">SUM(B8:B20)</f>
        <v>22390</v>
      </c>
      <c r="C21" s="35">
        <f t="shared" si="0"/>
        <v>5.4917292938013854E-2</v>
      </c>
      <c r="D21" s="36">
        <f t="shared" si="11"/>
        <v>108546</v>
      </c>
      <c r="E21" s="35">
        <f t="shared" si="1"/>
        <v>0.26623727017640247</v>
      </c>
      <c r="F21" s="36">
        <f t="shared" si="11"/>
        <v>4600</v>
      </c>
      <c r="G21" s="35">
        <f t="shared" si="2"/>
        <v>1.1282695288738889E-2</v>
      </c>
      <c r="H21" s="36">
        <f t="shared" si="11"/>
        <v>12385</v>
      </c>
      <c r="I21" s="35">
        <f t="shared" si="3"/>
        <v>3.037743068500677E-2</v>
      </c>
      <c r="J21" s="36">
        <f t="shared" si="11"/>
        <v>4976</v>
      </c>
      <c r="K21" s="35">
        <f t="shared" si="4"/>
        <v>1.2204932990601025E-2</v>
      </c>
      <c r="L21" s="36">
        <f t="shared" si="11"/>
        <v>101916</v>
      </c>
      <c r="M21" s="35">
        <f t="shared" si="5"/>
        <v>0.24997547240154622</v>
      </c>
      <c r="N21" s="36">
        <f t="shared" si="11"/>
        <v>142093</v>
      </c>
      <c r="O21" s="35">
        <f t="shared" si="6"/>
        <v>0.34852000470929889</v>
      </c>
      <c r="P21" s="36">
        <f t="shared" si="11"/>
        <v>3179</v>
      </c>
      <c r="Q21" s="35">
        <f t="shared" si="7"/>
        <v>7.7973235484567237E-3</v>
      </c>
      <c r="R21" s="36">
        <f t="shared" si="11"/>
        <v>4101</v>
      </c>
      <c r="S21" s="35">
        <f t="shared" si="8"/>
        <v>1.0058768125895257E-2</v>
      </c>
      <c r="T21" s="36">
        <f t="shared" si="11"/>
        <v>3170</v>
      </c>
      <c r="U21" s="35">
        <f t="shared" si="9"/>
        <v>7.775248709848321E-3</v>
      </c>
      <c r="V21" s="36">
        <f t="shared" si="11"/>
        <v>348</v>
      </c>
      <c r="W21" s="35">
        <f>V21/$X21</f>
        <v>8.5356042619155075E-4</v>
      </c>
      <c r="X21" s="36">
        <f t="shared" si="11"/>
        <v>407704</v>
      </c>
      <c r="Y21" s="35">
        <f t="shared" si="10"/>
        <v>1</v>
      </c>
    </row>
    <row r="22" spans="1:25" ht="21.75" customHeight="1">
      <c r="A22" s="38" t="s">
        <v>31</v>
      </c>
    </row>
  </sheetData>
  <mergeCells count="17">
    <mergeCell ref="A1:Y1"/>
    <mergeCell ref="A2:Y2"/>
    <mergeCell ref="A3:Y3"/>
    <mergeCell ref="A4:Y4"/>
    <mergeCell ref="B6:C6"/>
    <mergeCell ref="A6:A7"/>
    <mergeCell ref="V6:W6"/>
    <mergeCell ref="X6:Y6"/>
    <mergeCell ref="D6:E6"/>
    <mergeCell ref="F6:G6"/>
    <mergeCell ref="H6:I6"/>
    <mergeCell ref="J6:K6"/>
    <mergeCell ref="L6:M6"/>
    <mergeCell ref="N6:O6"/>
    <mergeCell ref="P6:Q6"/>
    <mergeCell ref="R6:S6"/>
    <mergeCell ref="T6:U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view="pageBreakPreview" zoomScaleNormal="100" zoomScaleSheetLayoutView="100" workbookViewId="0">
      <selection activeCell="A3" sqref="A3:E3"/>
    </sheetView>
  </sheetViews>
  <sheetFormatPr baseColWidth="10" defaultRowHeight="15"/>
  <cols>
    <col min="2" max="2" width="13.7109375" customWidth="1"/>
    <col min="3" max="3" width="24.85546875" customWidth="1"/>
    <col min="4" max="4" width="24.42578125" customWidth="1"/>
  </cols>
  <sheetData>
    <row r="1" spans="1:13">
      <c r="A1" s="50" t="s">
        <v>21</v>
      </c>
      <c r="B1" s="50"/>
      <c r="C1" s="50"/>
      <c r="D1" s="50"/>
      <c r="E1" s="50"/>
    </row>
    <row r="2" spans="1:13">
      <c r="A2" s="53" t="s">
        <v>32</v>
      </c>
      <c r="B2" s="53"/>
      <c r="C2" s="53"/>
      <c r="D2" s="53"/>
      <c r="E2" s="53"/>
    </row>
    <row r="3" spans="1:13">
      <c r="A3" s="51" t="s">
        <v>27</v>
      </c>
      <c r="B3" s="51"/>
      <c r="C3" s="51"/>
      <c r="D3" s="51"/>
      <c r="E3" s="51"/>
      <c r="F3" s="16"/>
      <c r="G3" s="16"/>
      <c r="H3" s="16"/>
      <c r="I3" s="16"/>
      <c r="J3" s="16"/>
      <c r="K3" s="16"/>
      <c r="L3" s="16"/>
      <c r="M3" s="16"/>
    </row>
    <row r="4" spans="1:13">
      <c r="A4" s="11"/>
      <c r="B4" s="52" t="s">
        <v>18</v>
      </c>
      <c r="C4" s="52"/>
      <c r="D4" s="52"/>
      <c r="E4" s="11"/>
    </row>
    <row r="5" spans="1:13">
      <c r="A5" s="11"/>
      <c r="B5" s="52" t="s">
        <v>26</v>
      </c>
      <c r="C5" s="52"/>
      <c r="D5" s="52"/>
      <c r="E5" s="11"/>
    </row>
    <row r="6" spans="1:13">
      <c r="B6" s="15"/>
      <c r="C6" s="15"/>
      <c r="D6" s="15"/>
    </row>
    <row r="7" spans="1:13">
      <c r="D7" s="10" t="s">
        <v>28</v>
      </c>
    </row>
    <row r="8" spans="1:13" ht="29.25" customHeight="1">
      <c r="B8" s="5" t="s">
        <v>14</v>
      </c>
      <c r="C8" s="5" t="s">
        <v>15</v>
      </c>
      <c r="D8" s="5" t="s">
        <v>16</v>
      </c>
    </row>
    <row r="9" spans="1:13" ht="29.25" customHeight="1">
      <c r="B9" s="2"/>
      <c r="C9" s="6">
        <v>22390</v>
      </c>
      <c r="D9" s="8">
        <f>C9/$C$21</f>
        <v>5.4917292938013854E-2</v>
      </c>
    </row>
    <row r="10" spans="1:13" ht="29.25" customHeight="1">
      <c r="B10" s="2"/>
      <c r="C10" s="6">
        <v>108546</v>
      </c>
      <c r="D10" s="8">
        <f t="shared" ref="D10:D18" si="0">C10/$C$21</f>
        <v>0.26623727017640247</v>
      </c>
    </row>
    <row r="11" spans="1:13" ht="29.25" customHeight="1">
      <c r="B11" s="2"/>
      <c r="C11" s="6">
        <v>4600</v>
      </c>
      <c r="D11" s="8">
        <f t="shared" si="0"/>
        <v>1.1282695288738889E-2</v>
      </c>
    </row>
    <row r="12" spans="1:13" ht="29.25" customHeight="1">
      <c r="B12" s="2"/>
      <c r="C12" s="6">
        <v>12385</v>
      </c>
      <c r="D12" s="8">
        <f t="shared" si="0"/>
        <v>3.037743068500677E-2</v>
      </c>
    </row>
    <row r="13" spans="1:13" ht="29.25" customHeight="1">
      <c r="B13" s="2"/>
      <c r="C13" s="6">
        <v>4976</v>
      </c>
      <c r="D13" s="8">
        <f t="shared" si="0"/>
        <v>1.2204932990601025E-2</v>
      </c>
    </row>
    <row r="14" spans="1:13" ht="29.25" customHeight="1">
      <c r="B14" s="2"/>
      <c r="C14" s="6">
        <v>101916</v>
      </c>
      <c r="D14" s="8">
        <f t="shared" si="0"/>
        <v>0.24997547240154622</v>
      </c>
    </row>
    <row r="15" spans="1:13" ht="29.25" customHeight="1">
      <c r="B15" s="2"/>
      <c r="C15" s="6">
        <v>142093</v>
      </c>
      <c r="D15" s="8">
        <f t="shared" si="0"/>
        <v>0.34852000470929889</v>
      </c>
    </row>
    <row r="16" spans="1:13" ht="29.25" customHeight="1">
      <c r="B16" s="2"/>
      <c r="C16" s="6">
        <v>3179</v>
      </c>
      <c r="D16" s="8">
        <f t="shared" si="0"/>
        <v>7.7973235484567237E-3</v>
      </c>
    </row>
    <row r="17" spans="2:4" ht="29.25" customHeight="1">
      <c r="B17" s="2"/>
      <c r="C17" s="6">
        <v>4101</v>
      </c>
      <c r="D17" s="8">
        <f t="shared" si="0"/>
        <v>1.0058768125895257E-2</v>
      </c>
    </row>
    <row r="18" spans="2:4" ht="29.25" customHeight="1">
      <c r="B18" s="1"/>
      <c r="C18" s="6">
        <v>3170</v>
      </c>
      <c r="D18" s="8">
        <f t="shared" si="0"/>
        <v>7.775248709848321E-3</v>
      </c>
    </row>
    <row r="19" spans="2:4" ht="29.25" customHeight="1">
      <c r="B19" s="3" t="s">
        <v>17</v>
      </c>
      <c r="C19" s="6">
        <v>348</v>
      </c>
      <c r="D19" s="8">
        <f>C19/$C$21</f>
        <v>8.5356042619155075E-4</v>
      </c>
    </row>
    <row r="20" spans="2:4" ht="7.5" customHeight="1">
      <c r="B20" s="4"/>
      <c r="C20" s="7"/>
      <c r="D20" s="9"/>
    </row>
    <row r="21" spans="2:4" ht="29.25" customHeight="1">
      <c r="B21" s="12" t="s">
        <v>22</v>
      </c>
      <c r="C21" s="13">
        <f>SUM(C9:C19)</f>
        <v>407704</v>
      </c>
      <c r="D21" s="14">
        <f>C21/$C$21</f>
        <v>1</v>
      </c>
    </row>
    <row r="22" spans="2:4">
      <c r="B22" s="49" t="s">
        <v>19</v>
      </c>
      <c r="C22" s="49"/>
      <c r="D22" s="49"/>
    </row>
    <row r="23" spans="2:4">
      <c r="B23" s="49"/>
      <c r="C23" s="49"/>
      <c r="D23" s="49"/>
    </row>
  </sheetData>
  <mergeCells count="6">
    <mergeCell ref="B22:D23"/>
    <mergeCell ref="A1:E1"/>
    <mergeCell ref="A3:E3"/>
    <mergeCell ref="B4:D4"/>
    <mergeCell ref="B5:D5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Ayuntamientos VVE</vt:lpstr>
      <vt:lpstr>ENTIDAD</vt:lpstr>
      <vt:lpstr>'Ayuntamientos VVE'!Área_de_impresión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2022-01-27T16:45:22Z</cp:lastPrinted>
  <dcterms:created xsi:type="dcterms:W3CDTF">2021-09-06T18:44:44Z</dcterms:created>
  <dcterms:modified xsi:type="dcterms:W3CDTF">2022-01-27T16:45:30Z</dcterms:modified>
</cp:coreProperties>
</file>